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ceBevans-Kerr\Desktop\BOG Meeting\"/>
    </mc:Choice>
  </mc:AlternateContent>
  <xr:revisionPtr revIDLastSave="0" documentId="13_ncr:1_{2200D710-A7DF-4F34-B2B7-B8461E4E50A3}" xr6:coauthVersionLast="47" xr6:coauthVersionMax="47" xr10:uidLastSave="{00000000-0000-0000-0000-000000000000}"/>
  <bookViews>
    <workbookView xWindow="-110" yWindow="-110" windowWidth="19420" windowHeight="11020" xr2:uid="{88652E16-C5B5-44F7-8C34-35CF81D28150}"/>
  </bookViews>
  <sheets>
    <sheet name="2022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D3" i="2"/>
  <c r="D4" i="2"/>
  <c r="D2" i="2"/>
  <c r="B18" i="1"/>
  <c r="E4" i="2" l="1"/>
  <c r="F4" i="2" s="1"/>
  <c r="E3" i="2"/>
  <c r="F3" i="2" s="1"/>
  <c r="D5" i="2"/>
  <c r="E2" i="2"/>
  <c r="F2" i="2" s="1"/>
  <c r="G4" i="2" l="1"/>
  <c r="H4" i="2" s="1"/>
  <c r="G3" i="2"/>
  <c r="H3" i="2" s="1"/>
  <c r="G2" i="2"/>
  <c r="H2" i="2" s="1"/>
  <c r="E5" i="2"/>
  <c r="F5" i="2" s="1"/>
  <c r="G5" i="2" l="1"/>
  <c r="H5" i="2" s="1"/>
</calcChain>
</file>

<file path=xl/sharedStrings.xml><?xml version="1.0" encoding="utf-8"?>
<sst xmlns="http://schemas.openxmlformats.org/spreadsheetml/2006/main" count="31" uniqueCount="29">
  <si>
    <t>EXPENSES</t>
  </si>
  <si>
    <t>Speaker Travel Cost (5x$1200)</t>
  </si>
  <si>
    <t>Telecommunication Fees</t>
  </si>
  <si>
    <t>AnproCampus Fees (access to online modules) $50/Registrants</t>
  </si>
  <si>
    <t>Meals (Breakfast, 2 Breaks)</t>
  </si>
  <si>
    <t>Management Travel Expense (1x$1500)</t>
  </si>
  <si>
    <t>Programs</t>
  </si>
  <si>
    <t>RACE Certification</t>
  </si>
  <si>
    <t>BKAM Management Fee</t>
  </si>
  <si>
    <t>AV Equipment Fee (Screen Package)</t>
  </si>
  <si>
    <t>Total</t>
  </si>
  <si>
    <t>INCOME</t>
  </si>
  <si>
    <t>Sponsors</t>
  </si>
  <si>
    <t>Registrants (200)</t>
  </si>
  <si>
    <t>REGISTRATION CATEGORIES</t>
  </si>
  <si>
    <t>Registration Member</t>
  </si>
  <si>
    <t>Registration Non-Member</t>
  </si>
  <si>
    <t>Student</t>
  </si>
  <si>
    <t xml:space="preserve">  </t>
  </si>
  <si>
    <t>Item</t>
  </si>
  <si>
    <t>Cost</t>
  </si>
  <si>
    <t>Attendees</t>
  </si>
  <si>
    <t>Total Cost</t>
  </si>
  <si>
    <t>Service Charge 22%</t>
  </si>
  <si>
    <t>GST 5%</t>
  </si>
  <si>
    <t>Baker's Delight Continental Breakfast</t>
  </si>
  <si>
    <t>Morning Break (Baked Skillet Break)</t>
  </si>
  <si>
    <t>Afternoon Break (Spa Day)</t>
  </si>
  <si>
    <t xml:space="preserve">2022 ACPV Workshop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</si>
</sst>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left" vertical="top"/>
    </xf>
    <xf numFmtId="44" fontId="2" fillId="0" borderId="0" xfId="1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left" vertical="top"/>
    </xf>
    <xf numFmtId="44" fontId="3" fillId="0" borderId="1" xfId="1" applyFont="1" applyBorder="1" applyAlignment="1">
      <alignment horizontal="left" vertical="top"/>
    </xf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0" fontId="3" fillId="0" borderId="0" xfId="0" applyFont="1" applyBorder="1" applyAlignment="1">
      <alignment horizontal="left" vertical="top"/>
    </xf>
    <xf numFmtId="44" fontId="3" fillId="0" borderId="0" xfId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3737-7A65-412B-90BA-C864922E3A08}">
  <dimension ref="A1:F26"/>
  <sheetViews>
    <sheetView tabSelected="1" workbookViewId="0">
      <selection activeCell="C29" sqref="C29"/>
    </sheetView>
  </sheetViews>
  <sheetFormatPr defaultColWidth="9.1796875" defaultRowHeight="14" x14ac:dyDescent="0.35"/>
  <cols>
    <col min="1" max="1" width="62.453125" style="3" bestFit="1" customWidth="1"/>
    <col min="2" max="2" width="13.7265625" style="4" bestFit="1" customWidth="1"/>
    <col min="3" max="3" width="14.54296875" style="3" customWidth="1"/>
    <col min="4" max="4" width="18.81640625" style="3" customWidth="1"/>
    <col min="5" max="5" width="9.81640625" style="3" bestFit="1" customWidth="1"/>
    <col min="6" max="6" width="12.54296875" style="3" customWidth="1"/>
    <col min="7" max="16384" width="9.1796875" style="3"/>
  </cols>
  <sheetData>
    <row r="1" spans="1:6" x14ac:dyDescent="0.35">
      <c r="A1" s="15" t="s">
        <v>28</v>
      </c>
      <c r="B1" s="15"/>
    </row>
    <row r="2" spans="1:6" x14ac:dyDescent="0.35">
      <c r="A2" s="17" t="s">
        <v>0</v>
      </c>
      <c r="B2" s="18"/>
    </row>
    <row r="3" spans="1:6" x14ac:dyDescent="0.35">
      <c r="A3" s="6" t="s">
        <v>1</v>
      </c>
      <c r="B3" s="7">
        <v>6000</v>
      </c>
    </row>
    <row r="4" spans="1:6" x14ac:dyDescent="0.35">
      <c r="A4" s="6" t="s">
        <v>2</v>
      </c>
      <c r="B4" s="7">
        <v>8000</v>
      </c>
    </row>
    <row r="5" spans="1:6" x14ac:dyDescent="0.35">
      <c r="A5" s="6" t="s">
        <v>3</v>
      </c>
      <c r="B5" s="7">
        <v>10000</v>
      </c>
    </row>
    <row r="6" spans="1:6" x14ac:dyDescent="0.35">
      <c r="A6" s="6" t="s">
        <v>4</v>
      </c>
      <c r="B6" s="7">
        <v>15468.08</v>
      </c>
    </row>
    <row r="7" spans="1:6" x14ac:dyDescent="0.35">
      <c r="A7" s="6" t="s">
        <v>5</v>
      </c>
      <c r="B7" s="7">
        <v>1500</v>
      </c>
    </row>
    <row r="8" spans="1:6" x14ac:dyDescent="0.35">
      <c r="A8" s="6" t="s">
        <v>6</v>
      </c>
      <c r="B8" s="7">
        <v>500</v>
      </c>
    </row>
    <row r="9" spans="1:6" x14ac:dyDescent="0.35">
      <c r="A9" s="6" t="s">
        <v>7</v>
      </c>
      <c r="B9" s="7">
        <v>350</v>
      </c>
    </row>
    <row r="10" spans="1:6" x14ac:dyDescent="0.35">
      <c r="A10" s="6" t="s">
        <v>8</v>
      </c>
      <c r="B10" s="7">
        <v>1500</v>
      </c>
    </row>
    <row r="11" spans="1:6" x14ac:dyDescent="0.35">
      <c r="A11" s="6" t="s">
        <v>9</v>
      </c>
      <c r="B11" s="7">
        <v>800</v>
      </c>
    </row>
    <row r="12" spans="1:6" x14ac:dyDescent="0.35">
      <c r="A12" s="14" t="s">
        <v>10</v>
      </c>
      <c r="B12" s="8">
        <f>SUM(B3:B11)</f>
        <v>44118.080000000002</v>
      </c>
    </row>
    <row r="13" spans="1:6" x14ac:dyDescent="0.35">
      <c r="A13" s="12"/>
      <c r="B13" s="13"/>
    </row>
    <row r="15" spans="1:6" x14ac:dyDescent="0.35">
      <c r="A15" s="17" t="s">
        <v>11</v>
      </c>
      <c r="B15" s="18"/>
    </row>
    <row r="16" spans="1:6" x14ac:dyDescent="0.35">
      <c r="A16" s="6" t="s">
        <v>12</v>
      </c>
      <c r="B16" s="7">
        <v>20000</v>
      </c>
      <c r="F16" s="5"/>
    </row>
    <row r="17" spans="1:2" x14ac:dyDescent="0.35">
      <c r="A17" s="6" t="s">
        <v>13</v>
      </c>
      <c r="B17" s="7">
        <v>27100</v>
      </c>
    </row>
    <row r="18" spans="1:2" x14ac:dyDescent="0.35">
      <c r="A18" s="14" t="s">
        <v>10</v>
      </c>
      <c r="B18" s="8">
        <f>SUM(B16:B17)</f>
        <v>47100</v>
      </c>
    </row>
    <row r="21" spans="1:2" x14ac:dyDescent="0.35">
      <c r="A21" s="16" t="s">
        <v>14</v>
      </c>
      <c r="B21" s="16"/>
    </row>
    <row r="22" spans="1:2" x14ac:dyDescent="0.35">
      <c r="A22" s="6" t="s">
        <v>15</v>
      </c>
      <c r="B22" s="7">
        <v>150</v>
      </c>
    </row>
    <row r="23" spans="1:2" x14ac:dyDescent="0.35">
      <c r="A23" s="6" t="s">
        <v>16</v>
      </c>
      <c r="B23" s="7">
        <v>175</v>
      </c>
    </row>
    <row r="24" spans="1:2" x14ac:dyDescent="0.35">
      <c r="A24" s="6" t="s">
        <v>17</v>
      </c>
      <c r="B24" s="7">
        <v>40</v>
      </c>
    </row>
    <row r="26" spans="1:2" x14ac:dyDescent="0.35">
      <c r="A26" s="3" t="s">
        <v>18</v>
      </c>
    </row>
  </sheetData>
  <mergeCells count="4">
    <mergeCell ref="A1:B1"/>
    <mergeCell ref="A21:B21"/>
    <mergeCell ref="A15:B15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CADEF-95DD-4F0D-B416-AFC65DD8722D}">
  <dimension ref="A1:H5"/>
  <sheetViews>
    <sheetView workbookViewId="0">
      <selection activeCell="C17" sqref="C17"/>
    </sheetView>
  </sheetViews>
  <sheetFormatPr defaultColWidth="9.1796875" defaultRowHeight="14" x14ac:dyDescent="0.3"/>
  <cols>
    <col min="1" max="1" width="36.26953125" style="1" bestFit="1" customWidth="1"/>
    <col min="2" max="2" width="8.54296875" style="2" bestFit="1" customWidth="1"/>
    <col min="3" max="3" width="10.453125" style="1" bestFit="1" customWidth="1"/>
    <col min="4" max="4" width="12.54296875" style="1" bestFit="1" customWidth="1"/>
    <col min="5" max="5" width="20.54296875" style="1" bestFit="1" customWidth="1"/>
    <col min="6" max="6" width="12.54296875" style="1" bestFit="1" customWidth="1"/>
    <col min="7" max="7" width="9.7265625" style="1" bestFit="1" customWidth="1"/>
    <col min="8" max="8" width="12.54296875" style="1" bestFit="1" customWidth="1"/>
    <col min="9" max="16384" width="9.1796875" style="1"/>
  </cols>
  <sheetData>
    <row r="1" spans="1:8" x14ac:dyDescent="0.3">
      <c r="A1" s="9" t="s">
        <v>19</v>
      </c>
      <c r="B1" s="10" t="s">
        <v>20</v>
      </c>
      <c r="C1" s="9" t="s">
        <v>21</v>
      </c>
      <c r="D1" s="9" t="s">
        <v>22</v>
      </c>
      <c r="E1" s="9" t="s">
        <v>23</v>
      </c>
      <c r="F1" s="9"/>
      <c r="G1" s="9" t="s">
        <v>24</v>
      </c>
      <c r="H1" s="9"/>
    </row>
    <row r="2" spans="1:8" x14ac:dyDescent="0.3">
      <c r="A2" s="9" t="s">
        <v>25</v>
      </c>
      <c r="B2" s="10">
        <v>31</v>
      </c>
      <c r="C2" s="9">
        <v>175</v>
      </c>
      <c r="D2" s="11">
        <f>B2*C2</f>
        <v>5425</v>
      </c>
      <c r="E2" s="11">
        <f>D2*0.22</f>
        <v>1193.5</v>
      </c>
      <c r="F2" s="11">
        <f>D2+E2</f>
        <v>6618.5</v>
      </c>
      <c r="G2" s="11">
        <f>F2*0.05</f>
        <v>330.92500000000001</v>
      </c>
      <c r="H2" s="11">
        <f>F2+G2</f>
        <v>6949.4250000000002</v>
      </c>
    </row>
    <row r="3" spans="1:8" x14ac:dyDescent="0.3">
      <c r="A3" s="9" t="s">
        <v>26</v>
      </c>
      <c r="B3" s="10">
        <v>18</v>
      </c>
      <c r="C3" s="9">
        <v>175</v>
      </c>
      <c r="D3" s="11">
        <f t="shared" ref="D3:D4" si="0">B3*C3</f>
        <v>3150</v>
      </c>
      <c r="E3" s="11">
        <f t="shared" ref="E3:E4" si="1">D3*0.22</f>
        <v>693</v>
      </c>
      <c r="F3" s="11">
        <f t="shared" ref="F3:F5" si="2">D3+E3</f>
        <v>3843</v>
      </c>
      <c r="G3" s="11">
        <f t="shared" ref="G3:G5" si="3">F3*0.05</f>
        <v>192.15</v>
      </c>
      <c r="H3" s="11">
        <f t="shared" ref="H3:H5" si="4">F3+G3</f>
        <v>4035.15</v>
      </c>
    </row>
    <row r="4" spans="1:8" x14ac:dyDescent="0.3">
      <c r="A4" s="9" t="s">
        <v>27</v>
      </c>
      <c r="B4" s="10">
        <v>20</v>
      </c>
      <c r="C4" s="9">
        <v>175</v>
      </c>
      <c r="D4" s="11">
        <f t="shared" si="0"/>
        <v>3500</v>
      </c>
      <c r="E4" s="11">
        <f t="shared" si="1"/>
        <v>770</v>
      </c>
      <c r="F4" s="11">
        <f t="shared" si="2"/>
        <v>4270</v>
      </c>
      <c r="G4" s="11">
        <f t="shared" si="3"/>
        <v>213.5</v>
      </c>
      <c r="H4" s="11">
        <f t="shared" si="4"/>
        <v>4483.5</v>
      </c>
    </row>
    <row r="5" spans="1:8" x14ac:dyDescent="0.3">
      <c r="A5" s="9" t="s">
        <v>10</v>
      </c>
      <c r="B5" s="10"/>
      <c r="C5" s="9"/>
      <c r="D5" s="11">
        <f>SUM(D2:D4)</f>
        <v>12075</v>
      </c>
      <c r="E5" s="11">
        <f>D5*0.22</f>
        <v>2656.5</v>
      </c>
      <c r="F5" s="11">
        <f t="shared" si="2"/>
        <v>14731.5</v>
      </c>
      <c r="G5" s="11">
        <f t="shared" si="3"/>
        <v>736.57500000000005</v>
      </c>
      <c r="H5" s="11">
        <f t="shared" si="4"/>
        <v>15468.075000000001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Janece Bevans-Kerr</dc:creator>
  <cp:keywords/>
  <dc:description/>
  <cp:lastModifiedBy>Janece Bevans-Kerr</cp:lastModifiedBy>
  <cp:revision/>
  <dcterms:created xsi:type="dcterms:W3CDTF">2018-05-16T17:42:47Z</dcterms:created>
  <dcterms:modified xsi:type="dcterms:W3CDTF">2021-07-21T19:43:34Z</dcterms:modified>
  <cp:category/>
  <cp:contentStatus/>
</cp:coreProperties>
</file>